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80" windowWidth="11805" windowHeight="6150" activeTab="1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<sst xmlns="http://schemas.openxmlformats.org/spreadsheetml/2006/main" count="70" uniqueCount="67">
  <si>
    <t>Тестирование</t>
  </si>
  <si>
    <t>№</t>
  </si>
  <si>
    <t>Правильный 
ответ</t>
  </si>
  <si>
    <t>Ваш 
ответ</t>
  </si>
  <si>
    <t>Вопрос</t>
  </si>
  <si>
    <t>Результаты теста</t>
  </si>
  <si>
    <t>Правильно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</si>
  <si>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</si>
  <si>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</si>
  <si>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</si>
  <si>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</si>
  <si>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</si>
  <si>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</si>
  <si>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</si>
  <si>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</si>
  <si>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</si>
  <si>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</si>
  <si>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</si>
  <si>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</si>
  <si>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</si>
  <si>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</si>
  <si>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 xml:space="preserve"> </t>
  </si>
  <si>
    <t>Для начала тестирования нажми кнопку "Очистка формы", заполни данные ФИО, класс.</t>
  </si>
  <si>
    <t xml:space="preserve">Для выбора правильного ответа на вопрос, войди в соответствующую ячейку, </t>
  </si>
  <si>
    <t xml:space="preserve">нажми на появляющуюся стрелочку и выбери ответ. </t>
  </si>
  <si>
    <t>Гидросфера - это:</t>
  </si>
  <si>
    <t>твёрдая оболочка земли</t>
  </si>
  <si>
    <t>водная оболочка земли</t>
  </si>
  <si>
    <t>жидкая оболочка земли</t>
  </si>
  <si>
    <t>90% площади Земли</t>
  </si>
  <si>
    <t>71% площади Земли</t>
  </si>
  <si>
    <t>30% площади Земли</t>
  </si>
  <si>
    <t>Вода бывает:</t>
  </si>
  <si>
    <t>жидкая, твёрдая, газообразная</t>
  </si>
  <si>
    <t>только жидкая</t>
  </si>
  <si>
    <t>только жидкая и газообразная</t>
  </si>
  <si>
    <t>Снег, град, лёд образуются при температуре:</t>
  </si>
  <si>
    <t>выше ноля</t>
  </si>
  <si>
    <t>ниже ноля</t>
  </si>
  <si>
    <t>при температуре+100 градусов</t>
  </si>
  <si>
    <t>Круговорот воды в природе начинается с:</t>
  </si>
  <si>
    <t>испарения</t>
  </si>
  <si>
    <t>конденсации</t>
  </si>
  <si>
    <t>стока воды</t>
  </si>
  <si>
    <t>на суше</t>
  </si>
  <si>
    <t>в океане</t>
  </si>
  <si>
    <t>Круговорот воды в природе начинается и заканчивается:</t>
  </si>
  <si>
    <t>в атмосфере</t>
  </si>
  <si>
    <t>В каком состоянии находится вода на суше:</t>
  </si>
  <si>
    <t>жидком, твёрдом</t>
  </si>
  <si>
    <t>только в жидком</t>
  </si>
  <si>
    <t>только в твёрдом</t>
  </si>
  <si>
    <t>Вода превращается в пар при температуре:</t>
  </si>
  <si>
    <t>ноль градусов</t>
  </si>
  <si>
    <t>при температуре -2 градуса</t>
  </si>
  <si>
    <t>Что такое Мировой круговорот воды:</t>
  </si>
  <si>
    <t>непрерывный процесс перемещения воды из океана на сушу и обратно</t>
  </si>
  <si>
    <t>перемещение воды из океана на сушу</t>
  </si>
  <si>
    <t>перемещение воды с суши на океан</t>
  </si>
  <si>
    <t>Большая часть гидросферы состоит:</t>
  </si>
  <si>
    <t>из солёной воды</t>
  </si>
  <si>
    <t>из пресной воды</t>
  </si>
  <si>
    <t>из родниковой воды</t>
  </si>
  <si>
    <t>Гидросфера. Вода на Земле.</t>
  </si>
  <si>
    <t>Гидросфера занимает:</t>
  </si>
  <si>
    <t>при очень высокой температуре</t>
  </si>
  <si>
    <t>группа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</si>
</sst>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6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sz val="14"/>
      <name val="Arial Cyr"/>
      <family val="0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2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  <font>
      <sz val="9"/>
      <color indexed="9"/>
      <name val="Arial Cyr"/>
      <family val="0"/>
    </font>
    <font>
      <sz val="10"/>
      <color indexed="62"/>
      <name val="Arial Cyr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 indent="1"/>
    </xf>
    <xf numFmtId="0" fontId="15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6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5" fillId="35" borderId="0" xfId="0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6" fillId="35" borderId="0" xfId="0" applyFont="1" applyFill="1" applyAlignment="1">
      <alignment/>
    </xf>
    <xf numFmtId="0" fontId="16" fillId="35" borderId="0" xfId="0" applyFont="1" applyFill="1" applyAlignment="1" applyProtection="1">
      <alignment/>
      <protection locked="0"/>
    </xf>
    <xf numFmtId="0" fontId="15" fillId="35" borderId="0" xfId="0" applyFont="1" applyFill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75"/>
          <c:y val="0.11875"/>
          <c:w val="0.904"/>
          <c:h val="0.58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9"/>
          <c:w val="0.919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3625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4098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8481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7719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6765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0"/>
  <sheetViews>
    <sheetView showGridLines="0" zoomScalePageLayoutView="0" workbookViewId="0" topLeftCell="A1">
      <selection activeCell="D8" sqref="D8"/>
    </sheetView>
  </sheetViews>
  <sheetFormatPr defaultColWidth="9.00390625" defaultRowHeight="12.75"/>
  <cols>
    <col min="1" max="1" width="3.00390625" style="3" customWidth="1"/>
    <col min="2" max="2" width="44.25390625" style="0" customWidth="1"/>
    <col min="3" max="3" width="69.75390625" style="2" customWidth="1"/>
    <col min="4" max="4" width="8.125" style="0" customWidth="1"/>
    <col min="7" max="7" width="4.75390625" style="0" customWidth="1"/>
    <col min="8" max="8" width="17.25390625" style="0" customWidth="1"/>
    <col min="9" max="9" width="19.25390625" style="1" customWidth="1"/>
    <col min="10" max="12" width="4.75390625" style="1" customWidth="1"/>
  </cols>
  <sheetData>
    <row r="1" spans="1:2" ht="12.75">
      <c r="A1" s="43" t="s">
        <v>0</v>
      </c>
      <c r="B1" s="43"/>
    </row>
    <row r="2" spans="1:2" ht="12.75">
      <c r="A2" s="2"/>
      <c r="B2" s="1"/>
    </row>
    <row r="3" spans="1:3" ht="18" customHeight="1">
      <c r="A3" s="44" t="s">
        <v>63</v>
      </c>
      <c r="B3" s="45"/>
      <c r="C3" s="35"/>
    </row>
    <row r="4" spans="1:3" ht="18" customHeight="1">
      <c r="A4" s="2"/>
      <c r="B4" s="36" t="s">
        <v>66</v>
      </c>
      <c r="C4" s="35"/>
    </row>
    <row r="5" spans="1:2" ht="18" customHeight="1">
      <c r="A5" s="2"/>
      <c r="B5" s="36"/>
    </row>
    <row r="6" spans="1:3" ht="12.75">
      <c r="A6" s="37" t="s">
        <v>1</v>
      </c>
      <c r="B6" s="38" t="s">
        <v>4</v>
      </c>
      <c r="C6" s="37"/>
    </row>
    <row r="7" spans="1:13" ht="29.25" customHeight="1">
      <c r="A7" s="39">
        <v>1</v>
      </c>
      <c r="B7" s="40" t="str">
        <f>H7</f>
        <v>Гидросфера - это:</v>
      </c>
      <c r="C7" s="41"/>
      <c r="G7">
        <f>IF(C7=M7,1,0)</f>
        <v>0</v>
      </c>
      <c r="H7" t="str">
        <f>Настройки!B1</f>
        <v>Гидросфера - это:</v>
      </c>
      <c r="I7" s="1" t="str">
        <f>Настройки!C2</f>
        <v>твёрдая оболочка земли</v>
      </c>
      <c r="J7" s="1" t="str">
        <f>Настройки!C3</f>
        <v>водная оболочка земли</v>
      </c>
      <c r="K7" s="1" t="str">
        <f>Настройки!C4</f>
        <v>жидкая оболочка земли</v>
      </c>
      <c r="L7" s="1">
        <f>Настройки!C5</f>
        <v>0</v>
      </c>
      <c r="M7" t="str">
        <f>Настройки!D3</f>
        <v>водная оболочка земли</v>
      </c>
    </row>
    <row r="8" spans="1:13" ht="29.25" customHeight="1">
      <c r="A8" s="39">
        <v>2</v>
      </c>
      <c r="B8" s="40" t="str">
        <f aca="true" t="shared" si="0" ref="B8:B16">H8</f>
        <v>Гидросфера занимает:</v>
      </c>
      <c r="C8" s="41"/>
      <c r="G8">
        <f aca="true" t="shared" si="1" ref="G8:G16">IF(C8=M8,1,0)</f>
        <v>0</v>
      </c>
      <c r="H8" t="str">
        <f>Настройки!B6</f>
        <v>Гидросфера занимает:</v>
      </c>
      <c r="I8" s="1" t="str">
        <f>Настройки!C7</f>
        <v>90% площади Земли</v>
      </c>
      <c r="J8" s="1" t="str">
        <f>Настройки!C8</f>
        <v>71% площади Земли</v>
      </c>
      <c r="K8" s="1" t="str">
        <f>Настройки!C9</f>
        <v>30% площади Земли</v>
      </c>
      <c r="L8" s="1">
        <f>Настройки!C10</f>
        <v>0</v>
      </c>
      <c r="M8" t="str">
        <f>Настройки!D8</f>
        <v>71% площади Земли</v>
      </c>
    </row>
    <row r="9" spans="1:13" ht="29.25" customHeight="1">
      <c r="A9" s="39">
        <v>3</v>
      </c>
      <c r="B9" s="40" t="str">
        <f t="shared" si="0"/>
        <v>Вода бывает:</v>
      </c>
      <c r="C9" s="41"/>
      <c r="G9">
        <f t="shared" si="1"/>
        <v>0</v>
      </c>
      <c r="H9" t="str">
        <f>Настройки!B11</f>
        <v>Вода бывает:</v>
      </c>
      <c r="I9" s="1" t="str">
        <f>Настройки!C12</f>
        <v>жидкая, твёрдая, газообразная</v>
      </c>
      <c r="J9" s="1" t="str">
        <f>Настройки!C13</f>
        <v>только жидкая</v>
      </c>
      <c r="K9" s="1" t="str">
        <f>Настройки!C14</f>
        <v>только жидкая и газообразная</v>
      </c>
      <c r="L9" s="1">
        <f>Настройки!C15</f>
        <v>0</v>
      </c>
      <c r="M9" t="str">
        <f>Настройки!D13</f>
        <v>жидкая, твёрдая, газообразная</v>
      </c>
    </row>
    <row r="10" spans="1:13" ht="29.25" customHeight="1">
      <c r="A10" s="39">
        <v>4</v>
      </c>
      <c r="B10" s="40" t="str">
        <f t="shared" si="0"/>
        <v>Снег, град, лёд образуются при температуре:</v>
      </c>
      <c r="C10" s="41"/>
      <c r="G10">
        <f t="shared" si="1"/>
        <v>0</v>
      </c>
      <c r="H10" t="str">
        <f>Настройки!B16</f>
        <v>Снег, град, лёд образуются при температуре:</v>
      </c>
      <c r="I10" s="1" t="str">
        <f>Настройки!C17</f>
        <v>выше ноля</v>
      </c>
      <c r="J10" s="1" t="str">
        <f>Настройки!C18</f>
        <v>ниже ноля</v>
      </c>
      <c r="K10" s="1" t="str">
        <f>Настройки!C19</f>
        <v>при температуре+100 градусов</v>
      </c>
      <c r="L10" s="1">
        <f>Настройки!C20</f>
        <v>0</v>
      </c>
      <c r="M10" t="str">
        <f>Настройки!D18</f>
        <v>ниже ноля</v>
      </c>
    </row>
    <row r="11" spans="1:13" ht="29.25" customHeight="1">
      <c r="A11" s="39">
        <v>5</v>
      </c>
      <c r="B11" s="40" t="str">
        <f t="shared" si="0"/>
        <v>Круговорот воды в природе начинается с:</v>
      </c>
      <c r="C11" s="41"/>
      <c r="G11">
        <f t="shared" si="1"/>
        <v>0</v>
      </c>
      <c r="H11" t="str">
        <f>Настройки!B21</f>
        <v>Круговорот воды в природе начинается с:</v>
      </c>
      <c r="I11" s="1" t="str">
        <f>Настройки!C22</f>
        <v>испарения</v>
      </c>
      <c r="J11" s="1" t="str">
        <f>Настройки!C23</f>
        <v>конденсации</v>
      </c>
      <c r="K11" s="1" t="str">
        <f>Настройки!C24</f>
        <v>стока воды</v>
      </c>
      <c r="L11" s="1">
        <f>Настройки!C25</f>
        <v>0</v>
      </c>
      <c r="M11" t="str">
        <f>Настройки!D23</f>
        <v>испарения</v>
      </c>
    </row>
    <row r="12" spans="1:13" ht="29.25" customHeight="1">
      <c r="A12" s="39">
        <v>6</v>
      </c>
      <c r="B12" s="40" t="str">
        <f t="shared" si="0"/>
        <v>Круговорот воды в природе начинается и заканчивается:</v>
      </c>
      <c r="C12" s="41"/>
      <c r="G12">
        <f t="shared" si="1"/>
        <v>0</v>
      </c>
      <c r="H12" t="str">
        <f>Настройки!B26</f>
        <v>Круговорот воды в природе начинается и заканчивается:</v>
      </c>
      <c r="I12" s="1" t="str">
        <f>Настройки!C27</f>
        <v>на суше</v>
      </c>
      <c r="J12" s="1" t="str">
        <f>Настройки!C28</f>
        <v>в океане</v>
      </c>
      <c r="K12" s="1" t="str">
        <f>Настройки!C29</f>
        <v>в атмосфере</v>
      </c>
      <c r="L12" s="1">
        <f>Настройки!C30</f>
        <v>0</v>
      </c>
      <c r="M12" t="str">
        <f>Настройки!D28</f>
        <v>в океане</v>
      </c>
    </row>
    <row r="13" spans="1:13" ht="29.25" customHeight="1">
      <c r="A13" s="39">
        <v>7</v>
      </c>
      <c r="B13" s="40" t="str">
        <f t="shared" si="0"/>
        <v>В каком состоянии находится вода на суше:</v>
      </c>
      <c r="C13" s="41"/>
      <c r="G13">
        <f t="shared" si="1"/>
        <v>0</v>
      </c>
      <c r="H13" t="str">
        <f>Настройки!B31</f>
        <v>В каком состоянии находится вода на суше:</v>
      </c>
      <c r="I13" s="1" t="str">
        <f>Настройки!C32</f>
        <v>жидком, твёрдом</v>
      </c>
      <c r="J13" s="1" t="str">
        <f>Настройки!C33</f>
        <v>только в жидком</v>
      </c>
      <c r="K13" s="1" t="str">
        <f>Настройки!C34</f>
        <v>только в твёрдом</v>
      </c>
      <c r="L13" s="1">
        <f>Настройки!C35</f>
        <v>0</v>
      </c>
      <c r="M13" t="str">
        <f>Настройки!D33</f>
        <v>жидком, твёрдом</v>
      </c>
    </row>
    <row r="14" spans="1:13" ht="29.25" customHeight="1">
      <c r="A14" s="39">
        <v>8</v>
      </c>
      <c r="B14" s="40" t="str">
        <f t="shared" si="0"/>
        <v>Вода превращается в пар при температуре:</v>
      </c>
      <c r="C14" s="41"/>
      <c r="G14">
        <f t="shared" si="1"/>
        <v>0</v>
      </c>
      <c r="H14" t="str">
        <f>Настройки!B36</f>
        <v>Вода превращается в пар при температуре:</v>
      </c>
      <c r="I14" s="1" t="str">
        <f>Настройки!C37</f>
        <v>ноль градусов</v>
      </c>
      <c r="J14" s="1" t="str">
        <f>Настройки!C38</f>
        <v>при очень высокой температуре</v>
      </c>
      <c r="K14" s="1" t="str">
        <f>Настройки!C39</f>
        <v>при температуре -2 градуса</v>
      </c>
      <c r="L14" s="1">
        <f>Настройки!C40</f>
        <v>0</v>
      </c>
      <c r="M14" t="str">
        <f>Настройки!D38</f>
        <v>при очень высокой температуре</v>
      </c>
    </row>
    <row r="15" spans="1:13" ht="29.25" customHeight="1">
      <c r="A15" s="39">
        <v>9</v>
      </c>
      <c r="B15" s="40" t="str">
        <f t="shared" si="0"/>
        <v>Большая часть гидросферы состоит:</v>
      </c>
      <c r="C15" s="41"/>
      <c r="G15">
        <f t="shared" si="1"/>
        <v>0</v>
      </c>
      <c r="H15" t="str">
        <f>Настройки!B41</f>
        <v>Большая часть гидросферы состоит:</v>
      </c>
      <c r="I15" s="1" t="str">
        <f>Настройки!C42</f>
        <v>из солёной воды</v>
      </c>
      <c r="J15" s="1" t="str">
        <f>Настройки!C43</f>
        <v>из пресной воды</v>
      </c>
      <c r="K15" s="1" t="str">
        <f>Настройки!C44</f>
        <v>из родниковой воды</v>
      </c>
      <c r="L15" s="1">
        <f>Настройки!C45</f>
        <v>0</v>
      </c>
      <c r="M15" t="str">
        <f>Настройки!D43</f>
        <v>из солёной воды</v>
      </c>
    </row>
    <row r="16" spans="1:13" ht="29.25" customHeight="1">
      <c r="A16" s="39">
        <v>10</v>
      </c>
      <c r="B16" s="40" t="str">
        <f t="shared" si="0"/>
        <v>Что такое Мировой круговорот воды:</v>
      </c>
      <c r="C16" s="41"/>
      <c r="G16">
        <f t="shared" si="1"/>
        <v>0</v>
      </c>
      <c r="H16" t="str">
        <f>Настройки!B46</f>
        <v>Что такое Мировой круговорот воды:</v>
      </c>
      <c r="I16" s="1" t="str">
        <f>Настройки!C47</f>
        <v>непрерывный процесс перемещения воды из океана на сушу и обратно</v>
      </c>
      <c r="J16" s="1" t="str">
        <f>Настройки!C48</f>
        <v>перемещение воды из океана на сушу</v>
      </c>
      <c r="K16" s="1" t="str">
        <f>Настройки!C49</f>
        <v>перемещение воды с суши на океан</v>
      </c>
      <c r="L16" s="1">
        <f>Настройки!C50</f>
        <v>0</v>
      </c>
      <c r="M16" t="str">
        <f>Настройки!D48</f>
        <v>непрерывный процесс перемещения воды из океана на сушу и обратно</v>
      </c>
    </row>
    <row r="17" spans="1:8" ht="12.75">
      <c r="A17" s="2"/>
      <c r="B17" s="1"/>
      <c r="G17">
        <f>SUM(G7:G16)</f>
        <v>0</v>
      </c>
      <c r="H17">
        <f>10-G17</f>
        <v>10</v>
      </c>
    </row>
    <row r="18" spans="1:2" ht="12.75">
      <c r="A18" s="2"/>
      <c r="B18" s="42" t="s">
        <v>22</v>
      </c>
    </row>
    <row r="19" spans="1:2" ht="12.75">
      <c r="A19" s="2"/>
      <c r="B19" s="42" t="s">
        <v>23</v>
      </c>
    </row>
    <row r="20" spans="1:2" ht="12.75">
      <c r="A20" s="2"/>
      <c r="B20" s="42" t="s">
        <v>24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3:B3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tabSelected="1" zoomScalePageLayoutView="0" workbookViewId="0" topLeftCell="A1">
      <selection activeCell="A19" sqref="A19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6.75" customHeight="1">
      <c r="A1" s="47" t="s">
        <v>5</v>
      </c>
      <c r="B1" s="47"/>
      <c r="C1" s="7"/>
      <c r="D1" s="7"/>
    </row>
    <row r="2" spans="1:4" ht="31.5" customHeight="1">
      <c r="A2" s="48" t="str">
        <f>Вопросы!C3&amp;" группа № "&amp;Вопросы!C4</f>
        <v> группа № </v>
      </c>
      <c r="B2" s="48"/>
      <c r="C2" s="2">
        <f>COUNTIF(Вопросы!C7:C16,"")</f>
        <v>10</v>
      </c>
      <c r="D2" s="8"/>
    </row>
    <row r="3" spans="1:4" ht="36" customHeight="1">
      <c r="A3" s="46" t="str">
        <f>"Правильные ответы: "&amp;D3</f>
        <v>Правильные ответы: 0</v>
      </c>
      <c r="B3" s="46"/>
      <c r="C3" s="5" t="s">
        <v>6</v>
      </c>
      <c r="D3" s="6">
        <f>IF(C2&lt;&gt;0,0,Вопросы!G17)</f>
        <v>0</v>
      </c>
    </row>
    <row r="4" spans="1:4" ht="23.25" customHeight="1">
      <c r="A4" s="46" t="str">
        <f>"Допущенные ошибки: "&amp;D4</f>
        <v>Допущенные ошибки: 0</v>
      </c>
      <c r="B4" s="46"/>
      <c r="C4" s="5" t="s">
        <v>7</v>
      </c>
      <c r="D4" s="6">
        <f>IF(C2&lt;&gt;0,0,Вопросы!H17)</f>
        <v>0</v>
      </c>
    </row>
    <row r="5" spans="1:4" ht="28.5">
      <c r="A5" s="13" t="s">
        <v>1</v>
      </c>
      <c r="B5" s="13" t="s">
        <v>4</v>
      </c>
      <c r="C5" s="13" t="s">
        <v>3</v>
      </c>
      <c r="D5" s="13" t="s">
        <v>2</v>
      </c>
    </row>
    <row r="6" spans="1:5" ht="26.25" customHeight="1">
      <c r="A6" s="12">
        <v>1</v>
      </c>
      <c r="B6" s="19" t="str">
        <f>Вопросы!B7</f>
        <v>Гидросфера - это:</v>
      </c>
      <c r="C6" s="12" t="str">
        <f>IF(C2&lt;&gt;0," ",Вопросы!C7)</f>
        <v> </v>
      </c>
      <c r="D6" s="12">
        <f>IF(C2&lt;&gt;0,"",IF(Вопросы!G7&lt;&gt;1,Настройки!D3,""))</f>
      </c>
      <c r="E6" t="str">
        <f>Вопросы!M7</f>
        <v>водная оболочка земли</v>
      </c>
    </row>
    <row r="7" spans="1:5" ht="26.25" customHeight="1">
      <c r="A7" s="12">
        <v>2</v>
      </c>
      <c r="B7" s="19" t="str">
        <f>Вопросы!B8</f>
        <v>Гидросфера занимает:</v>
      </c>
      <c r="C7" s="12" t="str">
        <f>IF(C2&lt;&gt;0," ",Вопросы!C8)</f>
        <v> </v>
      </c>
      <c r="D7" s="12">
        <f>IF(C2&lt;&gt;0,"",IF(Вопросы!G8&lt;&gt;1,Настройки!D8,""))</f>
      </c>
      <c r="E7" t="str">
        <f>Вопросы!M8</f>
        <v>71% площади Земли</v>
      </c>
    </row>
    <row r="8" spans="1:5" ht="26.25" customHeight="1">
      <c r="A8" s="12">
        <v>3</v>
      </c>
      <c r="B8" s="19" t="str">
        <f>Вопросы!B9</f>
        <v>Вода бывает:</v>
      </c>
      <c r="C8" s="12" t="str">
        <f>IF(C2&lt;&gt;0," ",Вопросы!C9)</f>
        <v> </v>
      </c>
      <c r="D8" s="12">
        <f>IF(C2&lt;&gt;0,"",IF(Вопросы!G9&lt;&gt;1,Настройки!D13,""))</f>
      </c>
      <c r="E8" t="str">
        <f>Вопросы!M9</f>
        <v>жидкая, твёрдая, газообразная</v>
      </c>
    </row>
    <row r="9" spans="1:5" ht="26.25" customHeight="1">
      <c r="A9" s="12">
        <v>4</v>
      </c>
      <c r="B9" s="19" t="str">
        <f>Вопросы!B10</f>
        <v>Снег, град, лёд образуются при температуре:</v>
      </c>
      <c r="C9" s="12" t="str">
        <f>IF(C2&lt;&gt;0," ",Вопросы!C10)</f>
        <v> </v>
      </c>
      <c r="D9" s="12">
        <f>IF(C2&lt;&gt;0,"",IF(Вопросы!G10&lt;&gt;1,Настройки!D18,""))</f>
      </c>
      <c r="E9" t="str">
        <f>Вопросы!M10</f>
        <v>ниже ноля</v>
      </c>
    </row>
    <row r="10" spans="1:5" ht="26.25" customHeight="1">
      <c r="A10" s="12">
        <v>5</v>
      </c>
      <c r="B10" s="19" t="str">
        <f>Вопросы!B11</f>
        <v>Круговорот воды в природе начинается с:</v>
      </c>
      <c r="C10" s="12" t="str">
        <f>IF(C2&lt;&gt;0," ",Вопросы!C11)</f>
        <v> </v>
      </c>
      <c r="D10" s="12">
        <f>IF(C2&lt;&gt;0,"",IF(Вопросы!G11&lt;&gt;1,Настройки!D23,""))</f>
      </c>
      <c r="E10" t="str">
        <f>Вопросы!M11</f>
        <v>испарения</v>
      </c>
    </row>
    <row r="11" spans="1:5" ht="26.25" customHeight="1">
      <c r="A11" s="12">
        <v>6</v>
      </c>
      <c r="B11" s="19" t="str">
        <f>Вопросы!B12</f>
        <v>Круговорот воды в природе начинается и заканчивается:</v>
      </c>
      <c r="C11" s="12" t="str">
        <f>IF(C2&lt;&gt;0," ",Вопросы!C12)</f>
        <v> </v>
      </c>
      <c r="D11" s="12">
        <f>IF(C2&lt;&gt;0,"",IF(Вопросы!G12&lt;&gt;1,Настройки!D28,""))</f>
      </c>
      <c r="E11" t="str">
        <f>Вопросы!M12</f>
        <v>в океане</v>
      </c>
    </row>
    <row r="12" spans="1:5" ht="26.25" customHeight="1">
      <c r="A12" s="12">
        <v>7</v>
      </c>
      <c r="B12" s="19" t="str">
        <f>Вопросы!B13</f>
        <v>В каком состоянии находится вода на суше:</v>
      </c>
      <c r="C12" s="12" t="str">
        <f>IF(C2&lt;&gt;0," ",Вопросы!C13)</f>
        <v> </v>
      </c>
      <c r="D12" s="12">
        <f>IF(C2&lt;&gt;0,"",IF(Вопросы!G13&lt;&gt;1,Настройки!D33,""))</f>
      </c>
      <c r="E12" t="str">
        <f>Вопросы!M13</f>
        <v>жидком, твёрдом</v>
      </c>
    </row>
    <row r="13" spans="1:5" ht="26.25" customHeight="1">
      <c r="A13" s="12">
        <v>8</v>
      </c>
      <c r="B13" s="19" t="str">
        <f>Вопросы!B14</f>
        <v>Вода превращается в пар при температуре:</v>
      </c>
      <c r="C13" s="12" t="str">
        <f>IF(C2&lt;&gt;0," ",Вопросы!C14)</f>
        <v> </v>
      </c>
      <c r="D13" s="12">
        <f>IF(C2&lt;&gt;0,"",IF(Вопросы!G14&lt;&gt;1,Настройки!D38,""))</f>
      </c>
      <c r="E13" t="str">
        <f>Вопросы!M14</f>
        <v>при очень высокой температуре</v>
      </c>
    </row>
    <row r="14" spans="1:5" ht="26.25" customHeight="1">
      <c r="A14" s="12">
        <v>9</v>
      </c>
      <c r="B14" s="19" t="str">
        <f>Вопросы!B15</f>
        <v>Большая часть гидросферы состоит:</v>
      </c>
      <c r="C14" s="12" t="str">
        <f>IF(C2&lt;&gt;0," ",Вопросы!C15)</f>
        <v> </v>
      </c>
      <c r="D14" s="12">
        <f>IF(C2&lt;&gt;0,"",IF(Вопросы!G15&lt;&gt;1,Настройки!D43,""))</f>
      </c>
      <c r="E14" t="str">
        <f>Вопросы!M15</f>
        <v>из солёной воды</v>
      </c>
    </row>
    <row r="15" spans="1:5" ht="26.25" customHeight="1">
      <c r="A15" s="12">
        <v>10</v>
      </c>
      <c r="B15" s="19" t="str">
        <f>Вопросы!B16</f>
        <v>Что такое Мировой круговорот воды:</v>
      </c>
      <c r="C15" s="12" t="str">
        <f>IF(C2&lt;&gt;0," ",Вопросы!C16)</f>
        <v> </v>
      </c>
      <c r="D15" s="12">
        <f>IF(C2&lt;&gt;0,"",IF(Вопросы!G16&lt;&gt;1,Настройки!D48,""))</f>
      </c>
      <c r="E15" t="str">
        <f>Вопросы!M16</f>
        <v>непрерывный процесс перемещения воды из океана на сушу и обратно</v>
      </c>
    </row>
    <row r="16" ht="24" customHeight="1">
      <c r="B16" s="1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9">
        <f>IF(C2&lt;&gt;0,"",IF(D3&gt;=9,5,IF(D3&gt;=7,4,IF(D3&gt;=5,3,2))))</f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50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9.125" style="3" customWidth="1"/>
    <col min="2" max="2" width="10.875" style="11" customWidth="1"/>
    <col min="3" max="3" width="34.625" style="10" customWidth="1"/>
    <col min="4" max="4" width="11.875" style="4" customWidth="1"/>
  </cols>
  <sheetData>
    <row r="1" spans="1:11" ht="10.5" customHeight="1">
      <c r="A1" s="33">
        <v>1</v>
      </c>
      <c r="B1" s="20" t="s">
        <v>25</v>
      </c>
      <c r="C1" s="21"/>
      <c r="D1" s="21"/>
      <c r="E1" s="21"/>
      <c r="F1" s="21"/>
      <c r="G1" s="21"/>
      <c r="H1" s="21"/>
      <c r="I1" s="22"/>
      <c r="J1" s="22"/>
      <c r="K1" s="22"/>
    </row>
    <row r="2" spans="1:11" ht="10.5" customHeight="1">
      <c r="A2" s="34"/>
      <c r="B2" s="23"/>
      <c r="C2" s="24" t="s">
        <v>26</v>
      </c>
      <c r="D2" s="25">
        <f>MATCH(1,B2:B5,0)</f>
        <v>2</v>
      </c>
      <c r="E2" s="22"/>
      <c r="F2" s="22"/>
      <c r="G2" s="22"/>
      <c r="H2" s="22"/>
      <c r="I2" s="22"/>
      <c r="J2" s="22"/>
      <c r="K2" s="22"/>
    </row>
    <row r="3" spans="1:11" ht="10.5" customHeight="1">
      <c r="A3" s="34"/>
      <c r="B3" s="23">
        <v>1</v>
      </c>
      <c r="C3" s="24" t="s">
        <v>27</v>
      </c>
      <c r="D3" s="26" t="str">
        <f>INDEX(C2:C5,D2)</f>
        <v>водная оболочка земли</v>
      </c>
      <c r="E3" s="22"/>
      <c r="F3" s="22"/>
      <c r="G3" s="22"/>
      <c r="H3" s="22"/>
      <c r="I3" s="22"/>
      <c r="J3" s="22"/>
      <c r="K3" s="22"/>
    </row>
    <row r="4" spans="1:11" ht="10.5" customHeight="1">
      <c r="A4" s="34"/>
      <c r="B4" s="23"/>
      <c r="C4" s="24" t="s">
        <v>28</v>
      </c>
      <c r="D4" s="26"/>
      <c r="E4" s="22"/>
      <c r="F4" s="22"/>
      <c r="G4" s="22"/>
      <c r="H4" s="22"/>
      <c r="I4" s="22"/>
      <c r="J4" s="22"/>
      <c r="K4" s="22"/>
    </row>
    <row r="5" spans="1:11" ht="10.5" customHeight="1">
      <c r="A5" s="34"/>
      <c r="B5" s="23"/>
      <c r="C5" s="27"/>
      <c r="D5" s="26"/>
      <c r="E5" s="22"/>
      <c r="F5" s="22"/>
      <c r="G5" s="22"/>
      <c r="H5" s="22"/>
      <c r="I5" s="22"/>
      <c r="J5" s="22"/>
      <c r="K5" s="22"/>
    </row>
    <row r="6" spans="1:11" ht="10.5" customHeight="1">
      <c r="A6" s="33">
        <v>2</v>
      </c>
      <c r="B6" s="28" t="s">
        <v>64</v>
      </c>
      <c r="C6" s="29"/>
      <c r="D6" s="26"/>
      <c r="E6" s="22"/>
      <c r="F6" s="22"/>
      <c r="G6" s="22"/>
      <c r="H6" s="22"/>
      <c r="I6" s="22"/>
      <c r="J6" s="22"/>
      <c r="K6" s="22"/>
    </row>
    <row r="7" spans="1:11" ht="10.5" customHeight="1">
      <c r="A7" s="34"/>
      <c r="B7" s="23"/>
      <c r="C7" s="30" t="s">
        <v>29</v>
      </c>
      <c r="D7" s="25">
        <f>MATCH(1,B7:B10,0)</f>
        <v>2</v>
      </c>
      <c r="E7" s="22"/>
      <c r="F7" s="22"/>
      <c r="G7" s="22"/>
      <c r="H7" s="22"/>
      <c r="I7" s="22"/>
      <c r="J7" s="22"/>
      <c r="K7" s="22"/>
    </row>
    <row r="8" spans="1:11" ht="10.5" customHeight="1">
      <c r="A8" s="34"/>
      <c r="B8" s="23">
        <v>1</v>
      </c>
      <c r="C8" s="30" t="s">
        <v>30</v>
      </c>
      <c r="D8" s="26" t="str">
        <f>INDEX(C7:C10,D7)</f>
        <v>71% площади Земли</v>
      </c>
      <c r="E8" s="22"/>
      <c r="F8" s="22"/>
      <c r="G8" s="22"/>
      <c r="H8" s="22"/>
      <c r="I8" s="22"/>
      <c r="J8" s="22"/>
      <c r="K8" s="22"/>
    </row>
    <row r="9" spans="1:11" ht="10.5" customHeight="1">
      <c r="A9" s="34"/>
      <c r="B9" s="23"/>
      <c r="C9" s="30" t="s">
        <v>31</v>
      </c>
      <c r="D9" s="26"/>
      <c r="E9" s="22"/>
      <c r="F9" s="22"/>
      <c r="G9" s="22"/>
      <c r="H9" s="22"/>
      <c r="I9" s="22"/>
      <c r="J9" s="22"/>
      <c r="K9" s="22"/>
    </row>
    <row r="10" spans="1:11" ht="10.5" customHeight="1">
      <c r="A10" s="34"/>
      <c r="B10" s="23"/>
      <c r="C10" s="31"/>
      <c r="D10" s="26"/>
      <c r="E10" s="22"/>
      <c r="F10" s="22"/>
      <c r="G10" s="22"/>
      <c r="H10" s="22"/>
      <c r="I10" s="22"/>
      <c r="J10" s="22"/>
      <c r="K10" s="22"/>
    </row>
    <row r="11" spans="1:11" ht="10.5" customHeight="1">
      <c r="A11" s="33">
        <v>3</v>
      </c>
      <c r="B11" s="28" t="s">
        <v>32</v>
      </c>
      <c r="C11" s="29"/>
      <c r="D11" s="26"/>
      <c r="E11" s="22"/>
      <c r="F11" s="22"/>
      <c r="G11" s="22"/>
      <c r="H11" s="22"/>
      <c r="I11" s="22"/>
      <c r="J11" s="22"/>
      <c r="K11" s="22"/>
    </row>
    <row r="12" spans="1:11" ht="10.5" customHeight="1">
      <c r="A12" s="34"/>
      <c r="B12" s="23">
        <v>1</v>
      </c>
      <c r="C12" s="30" t="s">
        <v>33</v>
      </c>
      <c r="D12" s="25">
        <f>MATCH(1,B12:B15,0)</f>
        <v>1</v>
      </c>
      <c r="E12" s="22"/>
      <c r="F12" s="22"/>
      <c r="G12" s="22"/>
      <c r="H12" s="22"/>
      <c r="I12" s="22"/>
      <c r="J12" s="22"/>
      <c r="K12" s="22"/>
    </row>
    <row r="13" spans="1:11" ht="10.5" customHeight="1">
      <c r="A13" s="34"/>
      <c r="B13" s="23"/>
      <c r="C13" s="30" t="s">
        <v>34</v>
      </c>
      <c r="D13" s="26" t="str">
        <f>INDEX(C12:C15,D12)</f>
        <v>жидкая, твёрдая, газообразная</v>
      </c>
      <c r="E13" s="22"/>
      <c r="F13" s="22"/>
      <c r="G13" s="22"/>
      <c r="H13" s="22"/>
      <c r="I13" s="22"/>
      <c r="J13" s="22"/>
      <c r="K13" s="22"/>
    </row>
    <row r="14" spans="1:11" ht="10.5" customHeight="1">
      <c r="A14" s="34"/>
      <c r="B14" s="23"/>
      <c r="C14" s="30" t="s">
        <v>35</v>
      </c>
      <c r="D14" s="26"/>
      <c r="E14" s="22"/>
      <c r="F14" s="22"/>
      <c r="G14" s="22"/>
      <c r="H14" s="22"/>
      <c r="I14" s="22"/>
      <c r="J14" s="22"/>
      <c r="K14" s="22"/>
    </row>
    <row r="15" spans="1:11" ht="10.5" customHeight="1">
      <c r="A15" s="34"/>
      <c r="B15" s="23" t="s">
        <v>21</v>
      </c>
      <c r="C15" s="30"/>
      <c r="D15" s="26"/>
      <c r="E15" s="22"/>
      <c r="F15" s="22"/>
      <c r="G15" s="22"/>
      <c r="H15" s="22"/>
      <c r="I15" s="22"/>
      <c r="J15" s="22"/>
      <c r="K15" s="22"/>
    </row>
    <row r="16" spans="1:11" ht="10.5" customHeight="1">
      <c r="A16" s="33">
        <v>4</v>
      </c>
      <c r="B16" s="28" t="s">
        <v>36</v>
      </c>
      <c r="C16" s="29"/>
      <c r="D16" s="26"/>
      <c r="E16" s="22"/>
      <c r="F16" s="22"/>
      <c r="G16" s="22"/>
      <c r="H16" s="22"/>
      <c r="I16" s="22"/>
      <c r="J16" s="22"/>
      <c r="K16" s="22"/>
    </row>
    <row r="17" spans="1:11" ht="10.5" customHeight="1">
      <c r="A17" s="34"/>
      <c r="B17" s="23"/>
      <c r="C17" s="30" t="s">
        <v>37</v>
      </c>
      <c r="D17" s="25">
        <f>MATCH(1,B17:B20,0)</f>
        <v>2</v>
      </c>
      <c r="E17" s="22"/>
      <c r="F17" s="22"/>
      <c r="G17" s="22"/>
      <c r="H17" s="22"/>
      <c r="I17" s="22"/>
      <c r="J17" s="22"/>
      <c r="K17" s="22"/>
    </row>
    <row r="18" spans="1:11" ht="10.5" customHeight="1">
      <c r="A18" s="34"/>
      <c r="B18" s="23">
        <v>1</v>
      </c>
      <c r="C18" s="30" t="s">
        <v>38</v>
      </c>
      <c r="D18" s="26" t="str">
        <f>INDEX(C17:C20,D17)</f>
        <v>ниже ноля</v>
      </c>
      <c r="E18" s="22"/>
      <c r="F18" s="22"/>
      <c r="G18" s="22"/>
      <c r="H18" s="22"/>
      <c r="I18" s="22"/>
      <c r="J18" s="22"/>
      <c r="K18" s="22"/>
    </row>
    <row r="19" spans="1:11" ht="10.5" customHeight="1">
      <c r="A19" s="34"/>
      <c r="B19" s="23"/>
      <c r="C19" s="30" t="s">
        <v>39</v>
      </c>
      <c r="D19" s="26"/>
      <c r="E19" s="22"/>
      <c r="F19" s="22"/>
      <c r="G19" s="22"/>
      <c r="H19" s="22"/>
      <c r="I19" s="22"/>
      <c r="J19" s="22"/>
      <c r="K19" s="22"/>
    </row>
    <row r="20" spans="1:11" ht="10.5" customHeight="1">
      <c r="A20" s="34"/>
      <c r="B20" s="23"/>
      <c r="C20" s="32"/>
      <c r="D20" s="26"/>
      <c r="E20" s="22"/>
      <c r="F20" s="22"/>
      <c r="G20" s="22"/>
      <c r="H20" s="22"/>
      <c r="I20" s="22"/>
      <c r="J20" s="22"/>
      <c r="K20" s="22"/>
    </row>
    <row r="21" spans="1:11" ht="10.5" customHeight="1">
      <c r="A21" s="33">
        <v>5</v>
      </c>
      <c r="B21" s="28" t="s">
        <v>40</v>
      </c>
      <c r="C21" s="29"/>
      <c r="D21" s="26"/>
      <c r="E21" s="22"/>
      <c r="F21" s="22"/>
      <c r="G21" s="22"/>
      <c r="H21" s="22"/>
      <c r="I21" s="22"/>
      <c r="J21" s="22"/>
      <c r="K21" s="22"/>
    </row>
    <row r="22" spans="1:11" ht="10.5" customHeight="1">
      <c r="A22" s="34"/>
      <c r="B22" s="28">
        <v>1</v>
      </c>
      <c r="C22" s="30" t="s">
        <v>41</v>
      </c>
      <c r="D22" s="25">
        <f>MATCH(1,B22:B25,0)</f>
        <v>1</v>
      </c>
      <c r="E22" s="22"/>
      <c r="F22" s="22"/>
      <c r="G22" s="22"/>
      <c r="H22" s="22"/>
      <c r="I22" s="22"/>
      <c r="J22" s="22"/>
      <c r="K22" s="22"/>
    </row>
    <row r="23" spans="1:11" ht="10.5" customHeight="1">
      <c r="A23" s="34"/>
      <c r="B23" s="23"/>
      <c r="C23" s="30" t="s">
        <v>42</v>
      </c>
      <c r="D23" s="26" t="str">
        <f>INDEX(C22:C25,D22)</f>
        <v>испарения</v>
      </c>
      <c r="E23" s="22"/>
      <c r="F23" s="22"/>
      <c r="G23" s="22"/>
      <c r="H23" s="22"/>
      <c r="I23" s="22"/>
      <c r="J23" s="22"/>
      <c r="K23" s="22"/>
    </row>
    <row r="24" spans="1:11" ht="10.5" customHeight="1">
      <c r="A24" s="34"/>
      <c r="B24" s="23"/>
      <c r="C24" s="30" t="s">
        <v>43</v>
      </c>
      <c r="D24" s="26"/>
      <c r="E24" s="22"/>
      <c r="F24" s="22"/>
      <c r="G24" s="22"/>
      <c r="H24" s="22"/>
      <c r="I24" s="22"/>
      <c r="J24" s="22"/>
      <c r="K24" s="22"/>
    </row>
    <row r="25" spans="1:11" ht="10.5" customHeight="1">
      <c r="A25" s="34"/>
      <c r="B25" s="23"/>
      <c r="C25" s="30"/>
      <c r="D25" s="26"/>
      <c r="E25" s="22"/>
      <c r="F25" s="22"/>
      <c r="G25" s="22"/>
      <c r="H25" s="22"/>
      <c r="I25" s="22"/>
      <c r="J25" s="22"/>
      <c r="K25" s="22"/>
    </row>
    <row r="26" spans="1:11" ht="10.5" customHeight="1">
      <c r="A26" s="33">
        <v>6</v>
      </c>
      <c r="B26" s="28" t="s">
        <v>46</v>
      </c>
      <c r="C26" s="29"/>
      <c r="D26" s="26"/>
      <c r="E26" s="22"/>
      <c r="F26" s="22"/>
      <c r="G26" s="22"/>
      <c r="H26" s="22"/>
      <c r="I26" s="22"/>
      <c r="J26" s="22"/>
      <c r="K26" s="22"/>
    </row>
    <row r="27" spans="1:11" ht="10.5" customHeight="1">
      <c r="A27" s="34"/>
      <c r="B27" s="23"/>
      <c r="C27" s="30" t="s">
        <v>44</v>
      </c>
      <c r="D27" s="25">
        <f>MATCH(1,B27:B30,0)</f>
        <v>2</v>
      </c>
      <c r="E27" s="22"/>
      <c r="F27" s="22"/>
      <c r="G27" s="22"/>
      <c r="H27" s="22"/>
      <c r="I27" s="22"/>
      <c r="J27" s="22"/>
      <c r="K27" s="22"/>
    </row>
    <row r="28" spans="1:11" ht="10.5" customHeight="1">
      <c r="A28" s="34"/>
      <c r="B28" s="23">
        <v>1</v>
      </c>
      <c r="C28" s="30" t="s">
        <v>45</v>
      </c>
      <c r="D28" s="26" t="str">
        <f>INDEX(C27:C30,D27)</f>
        <v>в океане</v>
      </c>
      <c r="E28" s="22"/>
      <c r="F28" s="22"/>
      <c r="G28" s="22"/>
      <c r="H28" s="22"/>
      <c r="I28" s="22"/>
      <c r="J28" s="22"/>
      <c r="K28" s="22"/>
    </row>
    <row r="29" spans="1:11" ht="10.5" customHeight="1">
      <c r="A29" s="34"/>
      <c r="B29" s="23"/>
      <c r="C29" s="30" t="s">
        <v>47</v>
      </c>
      <c r="D29" s="26"/>
      <c r="E29" s="22"/>
      <c r="F29" s="22"/>
      <c r="G29" s="22"/>
      <c r="H29" s="22"/>
      <c r="I29" s="22"/>
      <c r="J29" s="22"/>
      <c r="K29" s="22"/>
    </row>
    <row r="30" spans="1:11" ht="10.5" customHeight="1">
      <c r="A30" s="34"/>
      <c r="B30" s="23"/>
      <c r="C30" s="30"/>
      <c r="D30" s="26"/>
      <c r="E30" s="22"/>
      <c r="F30" s="22"/>
      <c r="G30" s="22"/>
      <c r="H30" s="22"/>
      <c r="I30" s="22"/>
      <c r="J30" s="22"/>
      <c r="K30" s="22"/>
    </row>
    <row r="31" spans="1:11" ht="10.5" customHeight="1">
      <c r="A31" s="33">
        <v>7</v>
      </c>
      <c r="B31" s="28" t="s">
        <v>48</v>
      </c>
      <c r="C31" s="29"/>
      <c r="D31" s="26"/>
      <c r="E31" s="22"/>
      <c r="F31" s="22"/>
      <c r="G31" s="22"/>
      <c r="H31" s="22"/>
      <c r="I31" s="22"/>
      <c r="J31" s="22"/>
      <c r="K31" s="22"/>
    </row>
    <row r="32" spans="1:11" ht="10.5" customHeight="1">
      <c r="A32" s="34"/>
      <c r="B32" s="23">
        <v>1</v>
      </c>
      <c r="C32" s="30" t="s">
        <v>49</v>
      </c>
      <c r="D32" s="25">
        <f>MATCH(1,B32:B35,0)</f>
        <v>1</v>
      </c>
      <c r="E32" s="22"/>
      <c r="F32" s="22"/>
      <c r="G32" s="22"/>
      <c r="H32" s="22"/>
      <c r="I32" s="22"/>
      <c r="J32" s="22"/>
      <c r="K32" s="22"/>
    </row>
    <row r="33" spans="1:11" ht="10.5" customHeight="1">
      <c r="A33" s="34"/>
      <c r="B33" s="23"/>
      <c r="C33" s="30" t="s">
        <v>50</v>
      </c>
      <c r="D33" s="26" t="str">
        <f>INDEX(C32:C35,D32)</f>
        <v>жидком, твёрдом</v>
      </c>
      <c r="E33" s="22"/>
      <c r="F33" s="22"/>
      <c r="G33" s="22"/>
      <c r="H33" s="22"/>
      <c r="I33" s="22"/>
      <c r="J33" s="22"/>
      <c r="K33" s="22"/>
    </row>
    <row r="34" spans="1:11" ht="10.5" customHeight="1">
      <c r="A34" s="34"/>
      <c r="B34" s="23" t="s">
        <v>21</v>
      </c>
      <c r="C34" s="30" t="s">
        <v>51</v>
      </c>
      <c r="D34" s="26"/>
      <c r="E34" s="22"/>
      <c r="F34" s="22"/>
      <c r="G34" s="22"/>
      <c r="H34" s="22"/>
      <c r="I34" s="22"/>
      <c r="J34" s="22"/>
      <c r="K34" s="22"/>
    </row>
    <row r="35" spans="1:11" ht="10.5" customHeight="1">
      <c r="A35" s="34"/>
      <c r="B35" s="23"/>
      <c r="C35" s="30"/>
      <c r="D35" s="26"/>
      <c r="E35" s="22"/>
      <c r="F35" s="22"/>
      <c r="G35" s="22"/>
      <c r="H35" s="22"/>
      <c r="I35" s="22"/>
      <c r="J35" s="22"/>
      <c r="K35" s="22"/>
    </row>
    <row r="36" spans="1:11" ht="10.5" customHeight="1">
      <c r="A36" s="33">
        <v>8</v>
      </c>
      <c r="B36" s="28" t="s">
        <v>52</v>
      </c>
      <c r="C36" s="29"/>
      <c r="D36" s="26"/>
      <c r="E36" s="22"/>
      <c r="F36" s="22"/>
      <c r="G36" s="22"/>
      <c r="H36" s="22"/>
      <c r="I36" s="22"/>
      <c r="J36" s="22"/>
      <c r="K36" s="22"/>
    </row>
    <row r="37" spans="1:11" ht="10.5" customHeight="1">
      <c r="A37" s="34"/>
      <c r="B37" s="23"/>
      <c r="C37" s="30" t="s">
        <v>53</v>
      </c>
      <c r="D37" s="25">
        <f>MATCH(1,B37:B40,0)</f>
        <v>2</v>
      </c>
      <c r="E37" s="22"/>
      <c r="F37" s="22"/>
      <c r="G37" s="22"/>
      <c r="H37" s="22"/>
      <c r="I37" s="22"/>
      <c r="J37" s="22"/>
      <c r="K37" s="22"/>
    </row>
    <row r="38" spans="1:11" ht="10.5" customHeight="1">
      <c r="A38" s="34"/>
      <c r="B38" s="23">
        <v>1</v>
      </c>
      <c r="C38" s="30" t="s">
        <v>65</v>
      </c>
      <c r="D38" s="26" t="str">
        <f>INDEX(C37:C40,D37)</f>
        <v>при очень высокой температуре</v>
      </c>
      <c r="E38" s="22"/>
      <c r="F38" s="22"/>
      <c r="G38" s="22"/>
      <c r="H38" s="22"/>
      <c r="I38" s="22"/>
      <c r="J38" s="22"/>
      <c r="K38" s="22"/>
    </row>
    <row r="39" spans="1:11" ht="10.5" customHeight="1">
      <c r="A39" s="34"/>
      <c r="B39" s="23"/>
      <c r="C39" s="30" t="s">
        <v>54</v>
      </c>
      <c r="D39" s="26"/>
      <c r="E39" s="22"/>
      <c r="F39" s="22"/>
      <c r="G39" s="22"/>
      <c r="H39" s="22"/>
      <c r="I39" s="22"/>
      <c r="J39" s="22"/>
      <c r="K39" s="22"/>
    </row>
    <row r="40" spans="1:11" ht="10.5" customHeight="1">
      <c r="A40" s="34"/>
      <c r="B40" s="23"/>
      <c r="C40" s="30"/>
      <c r="D40" s="26"/>
      <c r="E40" s="22"/>
      <c r="F40" s="22"/>
      <c r="G40" s="22"/>
      <c r="H40" s="22"/>
      <c r="I40" s="22"/>
      <c r="J40" s="22"/>
      <c r="K40" s="22"/>
    </row>
    <row r="41" spans="1:11" ht="10.5" customHeight="1">
      <c r="A41" s="33">
        <v>9</v>
      </c>
      <c r="B41" s="28" t="s">
        <v>59</v>
      </c>
      <c r="C41" s="29"/>
      <c r="D41" s="26"/>
      <c r="E41" s="22"/>
      <c r="F41" s="22"/>
      <c r="G41" s="22"/>
      <c r="H41" s="22"/>
      <c r="I41" s="22"/>
      <c r="J41" s="22"/>
      <c r="K41" s="22"/>
    </row>
    <row r="42" spans="1:11" ht="10.5" customHeight="1">
      <c r="A42" s="34"/>
      <c r="B42" s="23">
        <v>1</v>
      </c>
      <c r="C42" s="30" t="s">
        <v>60</v>
      </c>
      <c r="D42" s="25">
        <f>MATCH(1,B42:B45,0)</f>
        <v>1</v>
      </c>
      <c r="E42" s="22"/>
      <c r="F42" s="22"/>
      <c r="G42" s="22"/>
      <c r="H42" s="22"/>
      <c r="I42" s="22"/>
      <c r="J42" s="22"/>
      <c r="K42" s="22"/>
    </row>
    <row r="43" spans="1:11" ht="10.5" customHeight="1">
      <c r="A43" s="34"/>
      <c r="B43" s="23"/>
      <c r="C43" s="30" t="s">
        <v>61</v>
      </c>
      <c r="D43" s="26" t="str">
        <f>INDEX(C42:C45,D42)</f>
        <v>из солёной воды</v>
      </c>
      <c r="E43" s="22"/>
      <c r="F43" s="22"/>
      <c r="G43" s="22"/>
      <c r="H43" s="22"/>
      <c r="I43" s="22"/>
      <c r="J43" s="22"/>
      <c r="K43" s="22"/>
    </row>
    <row r="44" spans="1:11" ht="10.5" customHeight="1">
      <c r="A44" s="34"/>
      <c r="B44" s="23"/>
      <c r="C44" s="30" t="s">
        <v>62</v>
      </c>
      <c r="D44" s="26"/>
      <c r="E44" s="22"/>
      <c r="F44" s="22"/>
      <c r="G44" s="22"/>
      <c r="H44" s="22"/>
      <c r="I44" s="22"/>
      <c r="J44" s="22"/>
      <c r="K44" s="22"/>
    </row>
    <row r="45" spans="1:11" ht="10.5" customHeight="1">
      <c r="A45" s="34"/>
      <c r="B45" s="23"/>
      <c r="C45" s="30"/>
      <c r="D45" s="26"/>
      <c r="E45" s="22"/>
      <c r="F45" s="22"/>
      <c r="G45" s="22"/>
      <c r="H45" s="22"/>
      <c r="I45" s="22"/>
      <c r="J45" s="22"/>
      <c r="K45" s="22"/>
    </row>
    <row r="46" spans="1:11" ht="10.5" customHeight="1">
      <c r="A46" s="33">
        <v>10</v>
      </c>
      <c r="B46" s="28" t="s">
        <v>55</v>
      </c>
      <c r="C46" s="29"/>
      <c r="D46" s="26"/>
      <c r="E46" s="22"/>
      <c r="F46" s="22"/>
      <c r="G46" s="22"/>
      <c r="H46" s="22"/>
      <c r="I46" s="22"/>
      <c r="J46" s="22"/>
      <c r="K46" s="22"/>
    </row>
    <row r="47" spans="2:11" ht="10.5" customHeight="1">
      <c r="B47" s="23">
        <v>1</v>
      </c>
      <c r="C47" s="30" t="s">
        <v>56</v>
      </c>
      <c r="D47" s="25">
        <f>MATCH(1,B47:B50,0)</f>
        <v>1</v>
      </c>
      <c r="E47" s="22"/>
      <c r="F47" s="22"/>
      <c r="G47" s="22"/>
      <c r="H47" s="22"/>
      <c r="I47" s="22"/>
      <c r="J47" s="22"/>
      <c r="K47" s="22"/>
    </row>
    <row r="48" spans="2:11" ht="10.5" customHeight="1">
      <c r="B48" s="23"/>
      <c r="C48" s="30" t="s">
        <v>57</v>
      </c>
      <c r="D48" s="26" t="str">
        <f>INDEX(C47:C50,D47)</f>
        <v>непрерывный процесс перемещения воды из океана на сушу и обратно</v>
      </c>
      <c r="E48" s="22"/>
      <c r="F48" s="22"/>
      <c r="G48" s="22"/>
      <c r="H48" s="22"/>
      <c r="I48" s="22"/>
      <c r="J48" s="22"/>
      <c r="K48" s="22"/>
    </row>
    <row r="49" spans="2:11" ht="10.5" customHeight="1">
      <c r="B49" s="23"/>
      <c r="C49" s="30" t="s">
        <v>58</v>
      </c>
      <c r="D49" s="26"/>
      <c r="E49" s="22"/>
      <c r="F49" s="22"/>
      <c r="G49" s="22"/>
      <c r="H49" s="22"/>
      <c r="I49" s="22"/>
      <c r="J49" s="22"/>
      <c r="K49" s="22"/>
    </row>
    <row r="50" spans="2:11" ht="10.5" customHeight="1">
      <c r="B50" s="23"/>
      <c r="C50" s="30"/>
      <c r="D50" s="26"/>
      <c r="E50" s="22"/>
      <c r="F50" s="22"/>
      <c r="G50" s="22"/>
      <c r="H50" s="22"/>
      <c r="I50" s="22"/>
      <c r="J50" s="22"/>
      <c r="K50" s="22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497" right="0.7874015748031497" top="0.3937007874015748" bottom="0.196850393700787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6">
      <selection activeCell="H12" sqref="H12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51" t="s">
        <v>8</v>
      </c>
      <c r="B1" s="51"/>
      <c r="C1" s="51"/>
      <c r="D1" s="51"/>
      <c r="E1" s="51"/>
      <c r="F1" s="51"/>
      <c r="G1" s="51"/>
    </row>
    <row r="2" spans="1:2" ht="14.25">
      <c r="A2" s="16"/>
      <c r="B2" s="16"/>
    </row>
    <row r="3" spans="1:7" ht="14.25">
      <c r="A3" s="18">
        <v>1</v>
      </c>
      <c r="B3" s="52" t="s">
        <v>9</v>
      </c>
      <c r="C3" s="52"/>
      <c r="D3" s="52"/>
      <c r="E3" s="52"/>
      <c r="F3" s="52"/>
      <c r="G3" s="52"/>
    </row>
    <row r="4" spans="1:7" ht="14.25">
      <c r="A4" s="18">
        <v>2</v>
      </c>
      <c r="B4" s="52" t="s">
        <v>10</v>
      </c>
      <c r="C4" s="52"/>
      <c r="D4" s="52"/>
      <c r="E4" s="52"/>
      <c r="F4" s="52"/>
      <c r="G4" s="52"/>
    </row>
    <row r="5" spans="1:7" ht="14.25">
      <c r="A5" s="18">
        <v>3</v>
      </c>
      <c r="B5" s="52" t="s">
        <v>11</v>
      </c>
      <c r="C5" s="52"/>
      <c r="D5" s="52"/>
      <c r="E5" s="52"/>
      <c r="F5" s="52"/>
      <c r="G5" s="52"/>
    </row>
    <row r="6" spans="1:7" ht="36" customHeight="1">
      <c r="A6" s="18">
        <v>4</v>
      </c>
      <c r="B6" s="52" t="s">
        <v>12</v>
      </c>
      <c r="C6" s="52"/>
      <c r="D6" s="52"/>
      <c r="E6" s="52"/>
      <c r="F6" s="52"/>
      <c r="G6" s="52"/>
    </row>
    <row r="7" spans="1:7" ht="37.5" customHeight="1">
      <c r="A7" s="18">
        <v>5</v>
      </c>
      <c r="B7" s="52" t="s">
        <v>13</v>
      </c>
      <c r="C7" s="52"/>
      <c r="D7" s="52"/>
      <c r="E7" s="52"/>
      <c r="F7" s="52"/>
      <c r="G7" s="52"/>
    </row>
    <row r="8" spans="1:7" ht="14.25">
      <c r="A8" s="18">
        <v>6</v>
      </c>
      <c r="B8" s="52" t="s">
        <v>14</v>
      </c>
      <c r="C8" s="52"/>
      <c r="D8" s="52"/>
      <c r="E8" s="52"/>
      <c r="F8" s="52"/>
      <c r="G8" s="52"/>
    </row>
    <row r="9" spans="1:7" ht="12.75">
      <c r="A9" s="15"/>
      <c r="B9" s="15"/>
      <c r="C9" s="15"/>
      <c r="D9" s="15"/>
      <c r="E9" s="15"/>
      <c r="F9" s="15"/>
      <c r="G9" s="15"/>
    </row>
    <row r="10" spans="1:7" ht="15.75">
      <c r="A10" s="50" t="s">
        <v>15</v>
      </c>
      <c r="B10" s="50"/>
      <c r="C10" s="50"/>
      <c r="D10" s="50"/>
      <c r="E10" s="50"/>
      <c r="F10" s="50"/>
      <c r="G10" s="50"/>
    </row>
    <row r="11" spans="1:7" ht="14.25">
      <c r="A11" s="15"/>
      <c r="B11" s="17" t="s">
        <v>16</v>
      </c>
      <c r="C11" s="15"/>
      <c r="D11" s="15"/>
      <c r="E11" s="15"/>
      <c r="F11" s="15"/>
      <c r="G11" s="15"/>
    </row>
    <row r="12" spans="1:7" ht="14.25">
      <c r="A12" s="15"/>
      <c r="B12" s="17" t="s">
        <v>17</v>
      </c>
      <c r="C12" s="15"/>
      <c r="D12" s="15"/>
      <c r="E12" s="15"/>
      <c r="F12" s="15"/>
      <c r="G12" s="15"/>
    </row>
    <row r="13" spans="1:7" ht="28.5">
      <c r="A13" s="15"/>
      <c r="B13" s="17" t="s">
        <v>18</v>
      </c>
      <c r="C13" s="15"/>
      <c r="D13" s="15"/>
      <c r="E13" s="15"/>
      <c r="F13" s="15"/>
      <c r="G13" s="15"/>
    </row>
    <row r="14" spans="1:7" ht="28.5">
      <c r="A14" s="15"/>
      <c r="B14" s="17" t="s">
        <v>19</v>
      </c>
      <c r="C14" s="15"/>
      <c r="D14" s="15"/>
      <c r="E14" s="15"/>
      <c r="F14" s="15"/>
      <c r="G14" s="15"/>
    </row>
    <row r="15" spans="1:7" ht="28.5">
      <c r="A15" s="15"/>
      <c r="B15" s="17" t="s">
        <v>20</v>
      </c>
      <c r="C15" s="15"/>
      <c r="D15" s="15"/>
      <c r="E15" s="15"/>
      <c r="F15" s="15"/>
      <c r="G15" s="15"/>
    </row>
    <row r="29" spans="3:9" ht="12.75">
      <c r="C29" s="49"/>
      <c r="D29" s="49"/>
      <c r="E29" s="49"/>
      <c r="F29" s="49"/>
      <c r="G29" s="49"/>
      <c r="H29" s="49"/>
      <c r="I29" s="49"/>
    </row>
    <row r="30" spans="3:9" ht="12.75">
      <c r="C30" s="49"/>
      <c r="D30" s="49"/>
      <c r="E30" s="49"/>
      <c r="F30" s="49"/>
      <c r="G30" s="49"/>
      <c r="H30" s="49"/>
      <c r="I30" s="49"/>
    </row>
    <row r="31" spans="3:9" ht="12.75">
      <c r="C31" s="49"/>
      <c r="D31" s="49"/>
      <c r="E31" s="49"/>
      <c r="F31" s="49"/>
      <c r="G31" s="49"/>
      <c r="H31" s="49"/>
      <c r="I31" s="49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Учитель</cp:lastModifiedBy>
  <cp:lastPrinted>2005-11-17T09:43:36Z</cp:lastPrinted>
  <dcterms:created xsi:type="dcterms:W3CDTF">2003-02-28T19:49:25Z</dcterms:created>
  <dcterms:modified xsi:type="dcterms:W3CDTF">2012-01-08T19:48:58Z</dcterms:modified>
  <cp:category/>
  <cp:version/>
  <cp:contentType/>
  <cp:contentStatus/>
</cp:coreProperties>
</file>